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TA\FIDOC_INF_FINAN_4to_TRIM_2023\04\4to Trimestre_WEB\"/>
    </mc:Choice>
  </mc:AlternateContent>
  <xr:revisionPtr revIDLastSave="0" documentId="8_{FE886C91-95B3-4B43-B069-D8FA6C4DAAEA}" xr6:coauthVersionLast="47" xr6:coauthVersionMax="47" xr10:uidLastSave="{00000000-0000-0000-0000-000000000000}"/>
  <bookViews>
    <workbookView xWindow="-120" yWindow="-120" windowWidth="29040" windowHeight="15840" xr2:uid="{C188E6A0-80C0-4DCA-BDA1-F2F79D329E21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F75" i="1"/>
  <c r="E75" i="1"/>
  <c r="F68" i="1"/>
  <c r="E68" i="1"/>
  <c r="F63" i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B47" i="1" s="1"/>
  <c r="B62" i="1" s="1"/>
  <c r="F27" i="1"/>
  <c r="E27" i="1"/>
  <c r="C25" i="1"/>
  <c r="F23" i="1"/>
  <c r="E23" i="1"/>
  <c r="E47" i="1" s="1"/>
  <c r="E59" i="1" s="1"/>
  <c r="F19" i="1"/>
  <c r="E19" i="1"/>
  <c r="C17" i="1"/>
  <c r="F9" i="1"/>
  <c r="F47" i="1" s="1"/>
  <c r="F59" i="1" s="1"/>
  <c r="F81" i="1" s="1"/>
  <c r="C9" i="1"/>
  <c r="C47" i="1" s="1"/>
  <c r="C62" i="1" s="1"/>
  <c r="E81" i="1" l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<sst xmlns="http://schemas.openxmlformats.org/spreadsheetml/2006/main" count="128" uniqueCount="126">
  <si>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</si>
  <si>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Fideicomiso de Obras por Cooperación</t>
  </si>
  <si>
    <t>Estado de Situación Financiera Detallado - LDF</t>
  </si>
  <si>
    <t>Al 31 de Diciembre de 2022 y al 31 de diciembre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</si>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</sst>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E225-D460-4421-A1D5-2EE6F5CF1BB0}">
  <sheetPr>
    <outlinePr summaryBelow="0"/>
  </sheetPr>
  <dimension ref="A1:F82"/>
  <sheetViews>
    <sheetView showGridLines="0" tabSelected="1" zoomScaleNormal="100" workbookViewId="0">
      <selection activeCell="C18" sqref="C18"/>
    </sheetView>
  </sheetViews>
  <sheetFormatPr baseColWidth="10" defaultColWidth="11" defaultRowHeight="15" x14ac:dyDescent="0.25"/>
  <cols>
    <col min="1" max="1" width="69.5703125" customWidth="1"/>
    <col min="2" max="3" width="15.5703125" customWidth="1"/>
    <col min="4" max="4" width="65.42578125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v>183953657.74000001</v>
      </c>
      <c r="C9" s="22">
        <f>SUM(C10:C16)</f>
        <v>101542445.73999999</v>
      </c>
      <c r="D9" s="21" t="s">
        <v>14</v>
      </c>
      <c r="E9" s="22">
        <v>60453552.869999997</v>
      </c>
      <c r="F9" s="22">
        <f>SUM(F10:F18)</f>
        <v>9468268.1400000006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0</v>
      </c>
      <c r="C11" s="22">
        <v>0</v>
      </c>
      <c r="D11" s="23" t="s">
        <v>18</v>
      </c>
      <c r="E11" s="22">
        <v>295153.76</v>
      </c>
      <c r="F11" s="22">
        <v>205852.57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11842297.85</v>
      </c>
      <c r="F12" s="22">
        <v>5433724.0300000003</v>
      </c>
    </row>
    <row r="13" spans="1:6" x14ac:dyDescent="0.25">
      <c r="A13" s="23" t="s">
        <v>21</v>
      </c>
      <c r="B13" s="22">
        <v>183953657.74000001</v>
      </c>
      <c r="C13" s="22">
        <v>101542445.73999999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445281.61</v>
      </c>
      <c r="F16" s="22">
        <v>506176.15</v>
      </c>
    </row>
    <row r="17" spans="1:6" x14ac:dyDescent="0.25">
      <c r="A17" s="21" t="s">
        <v>29</v>
      </c>
      <c r="B17" s="22">
        <v>4499586.0999999996</v>
      </c>
      <c r="C17" s="22">
        <f>SUM(C18:C24)</f>
        <v>4052654.41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47870819.649999999</v>
      </c>
      <c r="F18" s="22">
        <v>3322515.39</v>
      </c>
    </row>
    <row r="19" spans="1:6" x14ac:dyDescent="0.25">
      <c r="A19" s="23" t="s">
        <v>33</v>
      </c>
      <c r="B19" s="22">
        <v>0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4497086.0999999996</v>
      </c>
      <c r="C20" s="22">
        <v>4052654.41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2500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v>1638049.27</v>
      </c>
      <c r="C25" s="22">
        <f>SUM(C26:C30)</f>
        <v>1443432.4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1638049.27</v>
      </c>
      <c r="C29" s="22">
        <v>1443432.4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+B9+B17+B25+B31+B37+B38+B41</f>
        <v>190091293.11000001</v>
      </c>
      <c r="C47" s="26">
        <f>C9+C17+C25+C31+C38+C41</f>
        <v>107038532.55</v>
      </c>
      <c r="D47" s="19" t="s">
        <v>88</v>
      </c>
      <c r="E47" s="26">
        <f>E9+E19+E23+E26+E27+E31+E38+E42</f>
        <v>60453552.869999997</v>
      </c>
      <c r="F47" s="26">
        <f>F9+F19+F23+F26+F27+F31+F38+F42</f>
        <v>9468268.1400000006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21095305.140000001</v>
      </c>
      <c r="C51" s="22">
        <v>277970344.44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5275402.1399999997</v>
      </c>
      <c r="C53" s="22">
        <v>4742072.0599999996</v>
      </c>
      <c r="D53" s="21" t="s">
        <v>98</v>
      </c>
      <c r="E53" s="22">
        <v>0</v>
      </c>
      <c r="F53" s="22">
        <v>168344678.13999999</v>
      </c>
    </row>
    <row r="54" spans="1:6" x14ac:dyDescent="0.25">
      <c r="A54" s="21" t="s">
        <v>99</v>
      </c>
      <c r="B54" s="22">
        <v>520667.31</v>
      </c>
      <c r="C54" s="22">
        <v>319891.34999999998</v>
      </c>
      <c r="D54" s="21" t="s">
        <v>100</v>
      </c>
      <c r="E54" s="22">
        <v>87836187.049999997</v>
      </c>
      <c r="F54" s="22">
        <v>53482517.259999998</v>
      </c>
    </row>
    <row r="55" spans="1:6" x14ac:dyDescent="0.25">
      <c r="A55" s="21" t="s">
        <v>101</v>
      </c>
      <c r="B55" s="22">
        <v>-4794745.13</v>
      </c>
      <c r="C55" s="22">
        <v>-4508127.4800000004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-109183127.86</v>
      </c>
      <c r="D57" s="19" t="s">
        <v>105</v>
      </c>
      <c r="E57" s="26">
        <f>SUM(E50:E55)</f>
        <v>87836187.049999997</v>
      </c>
      <c r="F57" s="26">
        <f>SUM(F50:F55)</f>
        <v>221827195.39999998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148289739.91999999</v>
      </c>
      <c r="F59" s="26">
        <f>F47+F57</f>
        <v>231295463.53999996</v>
      </c>
    </row>
    <row r="60" spans="1:6" x14ac:dyDescent="0.25">
      <c r="A60" s="25" t="s">
        <v>108</v>
      </c>
      <c r="B60" s="26">
        <f>SUM(B50:B58)</f>
        <v>22096629.460000001</v>
      </c>
      <c r="C60" s="26">
        <f>SUM(C50:C58)</f>
        <v>169341052.50999999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212187922.57000002</v>
      </c>
      <c r="C62" s="26">
        <f>SUM(C47+C60)</f>
        <v>276379585.06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0</v>
      </c>
      <c r="F63" s="22">
        <f>SUM(F64:F66)</f>
        <v>0</v>
      </c>
    </row>
    <row r="64" spans="1:6" x14ac:dyDescent="0.25">
      <c r="A64" s="20"/>
      <c r="B64" s="20"/>
      <c r="C64" s="20"/>
      <c r="D64" s="21" t="s">
        <v>112</v>
      </c>
      <c r="E64" s="22">
        <v>0</v>
      </c>
      <c r="F64" s="22">
        <v>0</v>
      </c>
    </row>
    <row r="65" spans="1:6" x14ac:dyDescent="0.25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63898182.649999999</v>
      </c>
      <c r="F68" s="22">
        <f>SUM(F69:F73)</f>
        <v>45084121.520000003</v>
      </c>
    </row>
    <row r="69" spans="1:6" x14ac:dyDescent="0.25">
      <c r="A69" s="30"/>
      <c r="B69" s="20"/>
      <c r="C69" s="20"/>
      <c r="D69" s="21" t="s">
        <v>116</v>
      </c>
      <c r="E69" s="22">
        <v>11534431.130000003</v>
      </c>
      <c r="F69" s="22">
        <v>7525131.1299999999</v>
      </c>
    </row>
    <row r="70" spans="1:6" x14ac:dyDescent="0.25">
      <c r="A70" s="30"/>
      <c r="B70" s="20"/>
      <c r="C70" s="20"/>
      <c r="D70" s="21" t="s">
        <v>117</v>
      </c>
      <c r="E70" s="22">
        <v>52357006.329999998</v>
      </c>
      <c r="F70" s="22">
        <v>44831875.200000003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6745.19</v>
      </c>
      <c r="F73" s="22">
        <v>-7272884.8099999996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63898182.649999999</v>
      </c>
      <c r="F79" s="26">
        <f>F63+F68+F75</f>
        <v>45084121.520000003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212187922.56999999</v>
      </c>
      <c r="F81" s="26">
        <f>F59+F79</f>
        <v>276379585.05999994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B9:C62 E9:F45 E50:F81" xr:uid="{D3F2F7AC-3F0F-408F-9C5A-B808A6FAE0E5}">
      <formula1>-1.79769313486231E+100</formula1>
      <formula2>1.79769313486231E+100</formula2>
    </dataValidation>
    <dataValidation allowBlank="1" showInputMessage="1" showErrorMessage="1" prompt="20XN (d)" sqref="B6 E6" xr:uid="{38C85052-A0A5-470C-B2A7-CE60745B3F51}"/>
    <dataValidation allowBlank="1" showInputMessage="1" showErrorMessage="1" prompt="31 de diciembre de 20XN-1 (e)" sqref="C6 F6" xr:uid="{72B7DDC5-DA43-4C87-B56F-F517F6DA4B0C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Hugo Fuentes Anguiano</dc:creator>
  <cp:lastModifiedBy>Carlos Hugo Fuentes Anguiano</cp:lastModifiedBy>
  <dcterms:created xsi:type="dcterms:W3CDTF">2024-01-19T18:58:35Z</dcterms:created>
  <dcterms:modified xsi:type="dcterms:W3CDTF">2024-01-19T19:12:11Z</dcterms:modified>
</cp:coreProperties>
</file>